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560" yWindow="0" windowWidth="22360" windowHeight="18280" tabRatio="695" activeTab="1"/>
  </bookViews>
  <sheets>
    <sheet name="Constants" sheetId="1" r:id="rId1"/>
    <sheet name="Jane Q. Student" sheetId="2" r:id="rId2"/>
  </sheets>
  <definedNames>
    <definedName name="GradeLetter">'Constants'!$E$1:$E$10</definedName>
    <definedName name="GradeNumeric">'Constants'!$D$1:$D$10</definedName>
    <definedName name="RatingPercentage">'Constants'!$B$1:$B$7</definedName>
    <definedName name="RatingRange">'Constants'!$A$1:$A$7</definedName>
  </definedNames>
  <calcPr fullCalcOnLoad="1"/>
</workbook>
</file>

<file path=xl/sharedStrings.xml><?xml version="1.0" encoding="utf-8"?>
<sst xmlns="http://schemas.openxmlformats.org/spreadsheetml/2006/main" count="72" uniqueCount="72">
  <si>
    <t>F</t>
  </si>
  <si>
    <t>D</t>
  </si>
  <si>
    <t>C-</t>
  </si>
  <si>
    <t>C</t>
  </si>
  <si>
    <t>C+</t>
  </si>
  <si>
    <t>B-</t>
  </si>
  <si>
    <t>B</t>
  </si>
  <si>
    <t>B+</t>
  </si>
  <si>
    <t>A-</t>
  </si>
  <si>
    <t>A</t>
  </si>
  <si>
    <t>Jane Q. Student</t>
  </si>
  <si>
    <t>Categorgy</t>
  </si>
  <si>
    <t>Rating Description</t>
  </si>
  <si>
    <t>Weight</t>
  </si>
  <si>
    <t>Rating</t>
  </si>
  <si>
    <t>Grade</t>
  </si>
  <si>
    <t>Project</t>
  </si>
  <si>
    <t>Was enough progress made on project?</t>
  </si>
  <si>
    <t>Project is on a good track to succeed if the student works hard.</t>
  </si>
  <si>
    <t>The student has some reason to believe the project can be successful.</t>
  </si>
  <si>
    <t>Student has little to no reason to believe that the project can be completed successfully in the remaining time.</t>
  </si>
  <si>
    <t>Does the student know what they are going to do?</t>
  </si>
  <si>
    <t>Student has a good understanding of what they will do in the remaining time.</t>
  </si>
  <si>
    <t>Student has a vague idea of what they will do, but has not done enough work and thinking to fully understand it.</t>
  </si>
  <si>
    <t>Presentation</t>
  </si>
  <si>
    <t>Was the presentation successful?</t>
  </si>
  <si>
    <t>The presentation was very good -- clear and well organized.</t>
  </si>
  <si>
    <t>The presentation was okay.  It was not as clear and organized as it should have been, and could have made clearer to the audience what the student was working on and why it is important.</t>
  </si>
  <si>
    <t>The presentation was poor.  It was disorganized and unclear, leaving the audience little idea of what the student is working on, or why it is important.</t>
  </si>
  <si>
    <t>Seminars</t>
  </si>
  <si>
    <t>Did the student participate effectively in department seminars?</t>
  </si>
  <si>
    <t>The student attended seminars and was clearly engaged and asked interesting questions.</t>
  </si>
  <si>
    <t>The student attended seminars and paid attention, but was not as engaged as they could be, rarely asking interesting questions.</t>
  </si>
  <si>
    <t>The student was not attentive or engaged in seminars.</t>
  </si>
  <si>
    <t>Paper</t>
  </si>
  <si>
    <t>Does the paper tell a coherent story?</t>
  </si>
  <si>
    <t>The research question is motivated. The argument is coherent. Literature is used as evidence.</t>
  </si>
  <si>
    <t>Important steps of the argument/story are missing or poorly supported.</t>
  </si>
  <si>
    <t>No, the story is not coherent.</t>
  </si>
  <si>
    <t>Does the paper make it clear what research question or problem the student is addressing?</t>
  </si>
  <si>
    <t>Research question/problem is clearly explained.</t>
  </si>
  <si>
    <t>Research question/problem is not clearly described.</t>
  </si>
  <si>
    <t>Research question/problem is absent or poorly described.</t>
  </si>
  <si>
    <t>Is the methodology well explained?</t>
  </si>
  <si>
    <t>The paper clearly describes the methodology that will be used AND the rationale that lead the student to that methodology.</t>
  </si>
  <si>
    <t>Either it's not clear what the methodology will be or the rationale for that methodology is either missing or poorly explained.</t>
  </si>
  <si>
    <t>The methodology and rationale for same is missing or poorly explained.</t>
  </si>
  <si>
    <t>Does the paper make it clear what the student has done and will do?</t>
  </si>
  <si>
    <t>The reader is left with a very clear sense of what the student has done, what is provided by others, and what student plans to do.</t>
  </si>
  <si>
    <t>For some parts of the project, it's unclear exactly what the student has done or will do, or it's unclear what is provided by other resources.</t>
  </si>
  <si>
    <t>Paper does not make clear what the student has done or will do to address the research question/problem.</t>
  </si>
  <si>
    <t>Is the paper well organized?</t>
  </si>
  <si>
    <t>Paper is well organized.  The paper lays out a complete argument and is organized to present that argument to the reader.</t>
  </si>
  <si>
    <t>Paper is somewhat organized.  Important sections assume knowledge that is not presented until later or at all.  The argument in the paper does not flow well.</t>
  </si>
  <si>
    <t>Paper is not well organized.  Several parts of the paper assume knowledge that is not presented until later or at all.</t>
  </si>
  <si>
    <t>Is the paper aimed at an appropriate audience?</t>
  </si>
  <si>
    <t>Paper will be understood by a general computer-science audience, and is written with the right level or formality and rigor.</t>
  </si>
  <si>
    <t>Paper is somewhat clear, but important parts need more explaination to be clear to a general computer-science audience, OR important parts are explained more thoroughly than a general computer science audience needs.</t>
  </si>
  <si>
    <t>Paper is not clear for a general computer-science audience.  Needs to explain more than it does.</t>
  </si>
  <si>
    <t>Is the paper edited?</t>
  </si>
  <si>
    <t>The paper has relatively few grammar and spelling mistakes.</t>
  </si>
  <si>
    <t>The paper has some grammar or spelling mistakes that affect clarity.</t>
  </si>
  <si>
    <t>The paper is apparently not proof-read.</t>
  </si>
  <si>
    <t>Has the student made consistent progress throughout the term and dealt with problems and obstacles appropriately?</t>
  </si>
  <si>
    <t>The student made consistent progress from week to week. When problems came up, he/she showed initiative in looking for possible solutions.</t>
  </si>
  <si>
    <t>There were several weeks in which the student made only minimal progress and/or did not show initiative in investigating solutions to problems that were encountered.</t>
  </si>
  <si>
    <t>There were many weeks in which the student made minimal progress. The student often got stalled by problems without investigating possible solutions.</t>
  </si>
  <si>
    <t>To what extent was the research question and approach shaped by the student's own ideas and creativity?</t>
  </si>
  <si>
    <t>The student made the research his/her own by bringing in own interests, finding literature and resources, and thinking creatively about possible questions and approaches.</t>
  </si>
  <si>
    <t>The student contributed to the definition of the research program, but could have shown more initiative in finding relevant literature and other resources and thinking through possible alternative questions and approaches.</t>
  </si>
  <si>
    <t>The research program was almost entirely defined by the advisor or other sources. The student is just carrying it out.</t>
  </si>
  <si>
    <t>Student has some understanding of what they will do, but important parts of the project are still vague because the student has not investigated enough.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</si>
</sst>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9">
    <font>
      <sz val="10"/>
      <name val="Verdana"/>
      <family val="2"/>
    </font>
    <font>
      <sz val="10"/>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name val="Verdana"/>
      <family val="2"/>
    </font>
    <font>
      <b/>
      <sz val="9"/>
      <name val="Verdana"/>
      <family val="2"/>
    </font>
    <font>
      <b/>
      <sz val="10"/>
      <name val="Verdana"/>
      <family val="2"/>
    </font>
    <font>
      <b/>
      <sz val="14"/>
      <name val="Verdana"/>
      <family val="2"/>
    </font>
    <font>
      <b/>
      <sz val="18"/>
      <name val="Verdana"/>
      <family val="2"/>
    </font>
    <font>
      <b/>
      <sz val="9"/>
      <color indexed="9"/>
      <name val="Verdana"/>
      <family val="2"/>
    </font>
    <font>
      <sz val="14"/>
      <name val="Verdana"/>
      <family val="2"/>
    </font>
    <font>
      <b/>
      <sz val="22"/>
      <name val="Verdana"/>
      <family val="2"/>
    </font>
    <font>
      <u val="single"/>
      <sz val="10"/>
      <color indexed="12"/>
      <name val="Verdana"/>
      <family val="2"/>
    </font>
    <font>
      <u val="single"/>
      <sz val="10"/>
      <color indexed="20"/>
      <name val="Verdana"/>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52"/>
        <bgColor indexed="64"/>
      </patternFill>
    </fill>
    <fill>
      <patternFill patternType="solid">
        <fgColor indexed="23"/>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color indexed="59"/>
      </left>
      <right style="medium">
        <color indexed="59"/>
      </right>
      <top style="medium">
        <color indexed="59"/>
      </top>
      <bottom style="medium">
        <color indexed="59"/>
      </bottom>
    </border>
    <border>
      <left>
        <color indexed="63"/>
      </left>
      <right>
        <color indexed="63"/>
      </right>
      <top style="medium">
        <color indexed="59"/>
      </top>
      <bottom>
        <color indexed="63"/>
      </bottom>
    </border>
    <border>
      <left>
        <color indexed="63"/>
      </left>
      <right>
        <color indexed="63"/>
      </right>
      <top>
        <color indexed="63"/>
      </top>
      <bottom style="thin">
        <color indexed="59"/>
      </bottom>
    </border>
    <border>
      <left>
        <color indexed="63"/>
      </left>
      <right>
        <color indexed="63"/>
      </right>
      <top>
        <color indexed="63"/>
      </top>
      <bottom style="medium">
        <color indexed="59"/>
      </bottom>
    </border>
    <border>
      <left>
        <color indexed="63"/>
      </left>
      <right>
        <color indexed="63"/>
      </right>
      <top style="thin">
        <color indexed="59"/>
      </top>
      <bottom>
        <color indexed="63"/>
      </bottom>
    </border>
    <border>
      <left>
        <color indexed="63"/>
      </left>
      <right>
        <color indexed="63"/>
      </right>
      <top>
        <color indexed="63"/>
      </top>
      <bottom style="medium">
        <color indexed="58"/>
      </bottom>
    </border>
    <border>
      <left style="medium">
        <color indexed="59"/>
      </left>
      <right>
        <color indexed="63"/>
      </right>
      <top style="thin">
        <color indexed="59"/>
      </top>
      <bottom style="medium">
        <color indexed="59"/>
      </bottom>
    </border>
    <border>
      <left>
        <color indexed="63"/>
      </left>
      <right>
        <color indexed="63"/>
      </right>
      <top style="thin">
        <color indexed="59"/>
      </top>
      <bottom style="medium">
        <color indexed="59"/>
      </bottom>
    </border>
    <border>
      <left>
        <color indexed="63"/>
      </left>
      <right style="thin">
        <color indexed="59"/>
      </right>
      <top style="thin">
        <color indexed="59"/>
      </top>
      <bottom style="medium">
        <color indexed="59"/>
      </bottom>
    </border>
    <border>
      <left style="thin">
        <color indexed="59"/>
      </left>
      <right style="medium">
        <color indexed="59"/>
      </right>
      <top style="medium">
        <color indexed="59"/>
      </top>
      <bottom>
        <color indexed="63"/>
      </bottom>
    </border>
    <border>
      <left style="thin">
        <color indexed="59"/>
      </left>
      <right style="medium">
        <color indexed="59"/>
      </right>
      <top>
        <color indexed="63"/>
      </top>
      <bottom>
        <color indexed="63"/>
      </bottom>
    </border>
    <border>
      <left style="thin">
        <color indexed="59"/>
      </left>
      <right style="medium">
        <color indexed="59"/>
      </right>
      <top>
        <color indexed="63"/>
      </top>
      <bottom style="medium">
        <color indexed="59"/>
      </bottom>
    </border>
    <border>
      <left>
        <color indexed="63"/>
      </left>
      <right style="medium">
        <color indexed="59"/>
      </right>
      <top>
        <color indexed="63"/>
      </top>
      <bottom>
        <color indexed="63"/>
      </bottom>
    </border>
    <border>
      <left style="medium">
        <color indexed="59"/>
      </left>
      <right>
        <color indexed="63"/>
      </right>
      <top style="thin">
        <color indexed="59"/>
      </top>
      <bottom style="thin">
        <color indexed="59"/>
      </bottom>
    </border>
    <border>
      <left>
        <color indexed="63"/>
      </left>
      <right>
        <color indexed="63"/>
      </right>
      <top style="thin">
        <color indexed="59"/>
      </top>
      <bottom style="thin">
        <color indexed="59"/>
      </bottom>
    </border>
    <border>
      <left>
        <color indexed="63"/>
      </left>
      <right style="thin">
        <color indexed="59"/>
      </right>
      <top style="thin">
        <color indexed="59"/>
      </top>
      <bottom style="thin">
        <color indexed="59"/>
      </bottom>
    </border>
    <border>
      <left style="medium">
        <color indexed="59"/>
      </left>
      <right>
        <color indexed="63"/>
      </right>
      <top style="medium">
        <color indexed="59"/>
      </top>
      <bottom style="thin">
        <color indexed="59"/>
      </bottom>
    </border>
    <border>
      <left>
        <color indexed="63"/>
      </left>
      <right>
        <color indexed="63"/>
      </right>
      <top style="medium">
        <color indexed="59"/>
      </top>
      <bottom style="thin">
        <color indexed="59"/>
      </bottom>
    </border>
    <border>
      <left>
        <color indexed="63"/>
      </left>
      <right style="thin">
        <color indexed="59"/>
      </right>
      <top style="medium">
        <color indexed="59"/>
      </top>
      <bottom style="thin">
        <color indexed="59"/>
      </bottom>
    </border>
    <border>
      <left style="thin">
        <color indexed="59"/>
      </left>
      <right style="medium">
        <color indexed="59"/>
      </right>
      <top style="medium">
        <color indexed="59"/>
      </top>
      <bottom style="medium">
        <color indexed="59"/>
      </bottom>
    </border>
    <border>
      <left style="medium">
        <color indexed="59"/>
      </left>
      <right>
        <color indexed="63"/>
      </right>
      <top style="medium">
        <color indexed="59"/>
      </top>
      <bottom>
        <color indexed="63"/>
      </bottom>
    </border>
    <border>
      <left>
        <color indexed="63"/>
      </left>
      <right style="thin">
        <color indexed="59"/>
      </right>
      <top style="medium">
        <color indexed="59"/>
      </top>
      <bottom>
        <color indexed="63"/>
      </bottom>
    </border>
    <border>
      <left>
        <color indexed="63"/>
      </left>
      <right style="medium">
        <color indexed="59"/>
      </right>
      <top style="medium">
        <color indexed="59"/>
      </top>
      <bottom>
        <color indexed="63"/>
      </bottom>
    </border>
    <border>
      <left style="medium">
        <color indexed="59"/>
      </left>
      <right>
        <color indexed="63"/>
      </right>
      <top>
        <color indexed="63"/>
      </top>
      <bottom style="medium">
        <color indexed="59"/>
      </bottom>
    </border>
    <border>
      <left>
        <color indexed="63"/>
      </left>
      <right style="thin">
        <color indexed="59"/>
      </right>
      <top>
        <color indexed="63"/>
      </top>
      <bottom style="medium">
        <color indexed="59"/>
      </bottom>
    </border>
    <border>
      <left>
        <color indexed="63"/>
      </left>
      <right style="medium">
        <color indexed="59"/>
      </right>
      <top style="medium">
        <color indexed="59"/>
      </top>
      <bottom style="medium">
        <color indexed="59"/>
      </bottom>
    </border>
    <border>
      <left style="hair">
        <color indexed="8"/>
      </left>
      <right>
        <color indexed="63"/>
      </right>
      <top style="medium">
        <color indexed="8"/>
      </top>
      <bottom style="medium">
        <color indexed="58"/>
      </bottom>
    </border>
    <border>
      <left>
        <color indexed="63"/>
      </left>
      <right style="medium">
        <color indexed="58"/>
      </right>
      <top style="hair">
        <color indexed="58"/>
      </top>
      <bottom style="medium">
        <color indexed="5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4" fillId="12" borderId="0" applyNumberFormat="0" applyBorder="0" applyAlignment="0" applyProtection="0"/>
    <xf numFmtId="0" fontId="5" fillId="2" borderId="1" applyNumberFormat="0" applyAlignment="0" applyProtection="0"/>
    <xf numFmtId="0" fontId="6" fillId="13"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7" fillId="0" borderId="0" applyNumberFormat="0" applyFill="0" applyBorder="0" applyAlignment="0" applyProtection="0"/>
    <xf numFmtId="0" fontId="8" fillId="1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15" borderId="0" applyNumberFormat="0" applyBorder="0" applyAlignment="0" applyProtection="0"/>
    <xf numFmtId="0" fontId="0" fillId="16" borderId="7" applyNumberFormat="0" applyAlignment="0" applyProtection="0"/>
    <xf numFmtId="0" fontId="15" fillId="2" borderId="8" applyNumberFormat="0" applyAlignment="0" applyProtection="0"/>
    <xf numFmtId="9" fontId="0" fillId="0" borderId="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80">
    <xf numFmtId="0" fontId="0" fillId="0" borderId="0" xfId="0" applyAlignment="1">
      <alignment/>
    </xf>
    <xf numFmtId="9" fontId="0" fillId="0" borderId="0" xfId="0" applyNumberFormat="1" applyAlignment="1">
      <alignment/>
    </xf>
    <xf numFmtId="0" fontId="19" fillId="0" borderId="0" xfId="0" applyFont="1" applyAlignment="1">
      <alignment vertical="top" textRotation="90"/>
    </xf>
    <xf numFmtId="0" fontId="20" fillId="0" borderId="0" xfId="0" applyFont="1" applyAlignment="1">
      <alignment vertical="top" wrapText="1"/>
    </xf>
    <xf numFmtId="0" fontId="19" fillId="0" borderId="0" xfId="0" applyFont="1" applyAlignment="1">
      <alignment vertical="top" wrapText="1"/>
    </xf>
    <xf numFmtId="0" fontId="0" fillId="0" borderId="0" xfId="0" applyAlignment="1">
      <alignment vertical="top"/>
    </xf>
    <xf numFmtId="0" fontId="21" fillId="0" borderId="0" xfId="0" applyFont="1" applyAlignment="1">
      <alignment vertical="center"/>
    </xf>
    <xf numFmtId="9" fontId="23" fillId="17" borderId="10" xfId="57" applyFont="1" applyFill="1" applyBorder="1" applyAlignment="1" applyProtection="1">
      <alignment horizontal="center" vertical="top"/>
      <protection/>
    </xf>
    <xf numFmtId="0" fontId="23" fillId="17" borderId="10" xfId="0" applyFont="1" applyFill="1" applyBorder="1" applyAlignment="1">
      <alignment horizontal="center" vertical="center"/>
    </xf>
    <xf numFmtId="0" fontId="20" fillId="0" borderId="0" xfId="0" applyFont="1" applyAlignment="1">
      <alignment horizontal="center" vertical="top"/>
    </xf>
    <xf numFmtId="0" fontId="20" fillId="0" borderId="0" xfId="0" applyFont="1" applyAlignment="1">
      <alignment horizontal="center"/>
    </xf>
    <xf numFmtId="0" fontId="20" fillId="6" borderId="11" xfId="0" applyFont="1" applyFill="1" applyBorder="1" applyAlignment="1">
      <alignment horizontal="right" vertical="top" wrapText="1"/>
    </xf>
    <xf numFmtId="0" fontId="19" fillId="6" borderId="11" xfId="0" applyFont="1" applyFill="1" applyBorder="1" applyAlignment="1">
      <alignment vertical="top" wrapText="1"/>
    </xf>
    <xf numFmtId="0" fontId="0" fillId="0" borderId="0" xfId="0" applyFill="1" applyAlignment="1">
      <alignment/>
    </xf>
    <xf numFmtId="0" fontId="20" fillId="6" borderId="0" xfId="0" applyFont="1" applyFill="1" applyBorder="1" applyAlignment="1">
      <alignment horizontal="right" vertical="top" wrapText="1"/>
    </xf>
    <xf numFmtId="0" fontId="19" fillId="6" borderId="0" xfId="0" applyFont="1" applyFill="1" applyBorder="1" applyAlignment="1">
      <alignment vertical="top" wrapText="1"/>
    </xf>
    <xf numFmtId="0" fontId="20" fillId="6" borderId="12" xfId="0" applyFont="1" applyFill="1" applyBorder="1" applyAlignment="1">
      <alignment horizontal="right" vertical="top" wrapText="1"/>
    </xf>
    <xf numFmtId="0" fontId="19" fillId="6" borderId="12" xfId="0" applyFont="1" applyFill="1" applyBorder="1" applyAlignment="1">
      <alignment vertical="top" wrapText="1"/>
    </xf>
    <xf numFmtId="0" fontId="20" fillId="6" borderId="13" xfId="0" applyFont="1" applyFill="1" applyBorder="1" applyAlignment="1">
      <alignment horizontal="right" vertical="top" wrapText="1"/>
    </xf>
    <xf numFmtId="0" fontId="19" fillId="6" borderId="13" xfId="0" applyFont="1" applyFill="1" applyBorder="1" applyAlignment="1">
      <alignment vertical="top" wrapText="1"/>
    </xf>
    <xf numFmtId="0" fontId="20" fillId="13" borderId="11" xfId="0" applyFont="1" applyFill="1" applyBorder="1" applyAlignment="1">
      <alignment horizontal="right" vertical="top" wrapText="1"/>
    </xf>
    <xf numFmtId="0" fontId="19" fillId="13" borderId="11" xfId="0" applyFont="1" applyFill="1" applyBorder="1" applyAlignment="1">
      <alignment vertical="top" wrapText="1"/>
    </xf>
    <xf numFmtId="0" fontId="20" fillId="13" borderId="0" xfId="0" applyFont="1" applyFill="1" applyBorder="1" applyAlignment="1">
      <alignment horizontal="right" vertical="top" wrapText="1"/>
    </xf>
    <xf numFmtId="0" fontId="19" fillId="13" borderId="0" xfId="0" applyFont="1" applyFill="1" applyBorder="1" applyAlignment="1">
      <alignment vertical="top" wrapText="1"/>
    </xf>
    <xf numFmtId="0" fontId="20" fillId="13" borderId="12" xfId="0" applyFont="1" applyFill="1" applyBorder="1" applyAlignment="1">
      <alignment horizontal="right" vertical="top" wrapText="1"/>
    </xf>
    <xf numFmtId="0" fontId="19" fillId="13" borderId="12" xfId="0" applyFont="1" applyFill="1" applyBorder="1" applyAlignment="1">
      <alignment vertical="top" wrapText="1"/>
    </xf>
    <xf numFmtId="20" fontId="19" fillId="6" borderId="11" xfId="0" applyNumberFormat="1" applyFont="1" applyFill="1" applyBorder="1" applyAlignment="1">
      <alignment horizontal="left" vertical="top" wrapText="1"/>
    </xf>
    <xf numFmtId="20" fontId="19" fillId="13" borderId="0" xfId="0" applyNumberFormat="1" applyFont="1" applyFill="1" applyBorder="1" applyAlignment="1">
      <alignment vertical="top" wrapText="1"/>
    </xf>
    <xf numFmtId="0" fontId="20" fillId="13" borderId="14" xfId="0" applyFont="1" applyFill="1" applyBorder="1" applyAlignment="1">
      <alignment horizontal="right" vertical="top" wrapText="1"/>
    </xf>
    <xf numFmtId="0" fontId="19" fillId="13" borderId="14" xfId="0" applyFont="1" applyFill="1" applyBorder="1" applyAlignment="1">
      <alignment vertical="top" wrapText="1"/>
    </xf>
    <xf numFmtId="20" fontId="19" fillId="13" borderId="14" xfId="0" applyNumberFormat="1" applyFont="1" applyFill="1" applyBorder="1" applyAlignment="1">
      <alignment horizontal="left" vertical="top" wrapText="1"/>
    </xf>
    <xf numFmtId="0" fontId="20" fillId="13" borderId="13" xfId="0" applyFont="1" applyFill="1" applyBorder="1" applyAlignment="1">
      <alignment horizontal="right" vertical="top" wrapText="1"/>
    </xf>
    <xf numFmtId="0" fontId="19" fillId="13" borderId="13" xfId="0" applyFont="1" applyFill="1" applyBorder="1" applyAlignment="1">
      <alignment vertical="top" wrapText="1"/>
    </xf>
    <xf numFmtId="0" fontId="20" fillId="6" borderId="15" xfId="0" applyFont="1" applyFill="1" applyBorder="1" applyAlignment="1">
      <alignment horizontal="right" vertical="top" wrapText="1"/>
    </xf>
    <xf numFmtId="0" fontId="19" fillId="6" borderId="15" xfId="0" applyFont="1" applyFill="1" applyBorder="1" applyAlignment="1">
      <alignment vertical="top" wrapText="1"/>
    </xf>
    <xf numFmtId="9" fontId="0" fillId="0" borderId="0" xfId="57" applyAlignment="1">
      <alignment/>
    </xf>
    <xf numFmtId="0" fontId="20" fillId="13" borderId="16" xfId="0" applyFont="1" applyFill="1" applyBorder="1" applyAlignment="1">
      <alignment horizontal="left" vertical="top" wrapText="1"/>
    </xf>
    <xf numFmtId="0" fontId="25" fillId="13" borderId="17" xfId="0" applyFont="1" applyFill="1" applyBorder="1" applyAlignment="1">
      <alignment horizontal="center" vertical="center"/>
    </xf>
    <xf numFmtId="0" fontId="26" fillId="13" borderId="14" xfId="0" applyFont="1" applyFill="1" applyBorder="1" applyAlignment="1" applyProtection="1">
      <alignment horizontal="center" vertical="center"/>
      <protection locked="0"/>
    </xf>
    <xf numFmtId="0" fontId="26" fillId="13" borderId="0" xfId="0" applyFont="1" applyFill="1" applyBorder="1" applyAlignment="1" applyProtection="1">
      <alignment horizontal="center" vertical="center"/>
      <protection locked="0"/>
    </xf>
    <xf numFmtId="0" fontId="26" fillId="13" borderId="13" xfId="0" applyFont="1" applyFill="1" applyBorder="1" applyAlignment="1" applyProtection="1">
      <alignment horizontal="center" vertical="center"/>
      <protection locked="0"/>
    </xf>
    <xf numFmtId="0" fontId="25" fillId="13" borderId="18" xfId="0" applyFont="1" applyFill="1" applyBorder="1" applyAlignment="1">
      <alignment horizontal="center" vertical="center"/>
    </xf>
    <xf numFmtId="9" fontId="25" fillId="13" borderId="19" xfId="57" applyFont="1" applyFill="1" applyBorder="1" applyAlignment="1" applyProtection="1">
      <alignment horizontal="center" vertical="center"/>
      <protection/>
    </xf>
    <xf numFmtId="9" fontId="25" fillId="13" borderId="20" xfId="57" applyFont="1" applyFill="1" applyBorder="1" applyAlignment="1" applyProtection="1">
      <alignment horizontal="center" vertical="center"/>
      <protection/>
    </xf>
    <xf numFmtId="9" fontId="25" fillId="13" borderId="21" xfId="57" applyFont="1" applyFill="1" applyBorder="1" applyAlignment="1" applyProtection="1">
      <alignment horizontal="center" vertical="center"/>
      <protection/>
    </xf>
    <xf numFmtId="0" fontId="24" fillId="18" borderId="22" xfId="0" applyFont="1" applyFill="1" applyBorder="1" applyAlignment="1">
      <alignment horizontal="center" vertical="top" textRotation="90"/>
    </xf>
    <xf numFmtId="0" fontId="20" fillId="13" borderId="23" xfId="0" applyFont="1" applyFill="1" applyBorder="1" applyAlignment="1">
      <alignment horizontal="left" vertical="top" wrapText="1"/>
    </xf>
    <xf numFmtId="0" fontId="25" fillId="13" borderId="24" xfId="0" applyFont="1" applyFill="1" applyBorder="1" applyAlignment="1">
      <alignment horizontal="center" vertical="center"/>
    </xf>
    <xf numFmtId="0" fontId="26" fillId="13" borderId="12" xfId="0" applyFont="1" applyFill="1" applyBorder="1" applyAlignment="1" applyProtection="1">
      <alignment horizontal="center" vertical="center"/>
      <protection locked="0"/>
    </xf>
    <xf numFmtId="0" fontId="25" fillId="13" borderId="25" xfId="0" applyFont="1" applyFill="1" applyBorder="1" applyAlignment="1">
      <alignment horizontal="center" vertical="center"/>
    </xf>
    <xf numFmtId="0" fontId="20" fillId="13" borderId="26" xfId="0" applyFont="1" applyFill="1" applyBorder="1" applyAlignment="1">
      <alignment horizontal="left" vertical="top" wrapText="1"/>
    </xf>
    <xf numFmtId="0" fontId="25" fillId="13" borderId="27" xfId="0" applyFont="1" applyFill="1" applyBorder="1" applyAlignment="1">
      <alignment horizontal="center" vertical="center"/>
    </xf>
    <xf numFmtId="0" fontId="26" fillId="13" borderId="11" xfId="0" applyFont="1" applyFill="1" applyBorder="1" applyAlignment="1" applyProtection="1">
      <alignment horizontal="center" vertical="center"/>
      <protection locked="0"/>
    </xf>
    <xf numFmtId="0" fontId="25" fillId="13" borderId="28" xfId="0" applyFont="1" applyFill="1" applyBorder="1" applyAlignment="1">
      <alignment horizontal="center" vertical="center"/>
    </xf>
    <xf numFmtId="9" fontId="25" fillId="13" borderId="29" xfId="57" applyFont="1" applyFill="1" applyBorder="1" applyAlignment="1" applyProtection="1">
      <alignment horizontal="center" vertical="center"/>
      <protection/>
    </xf>
    <xf numFmtId="0" fontId="24" fillId="18" borderId="22" xfId="0" applyFont="1" applyFill="1" applyBorder="1" applyAlignment="1">
      <alignment horizontal="right" vertical="top" textRotation="90"/>
    </xf>
    <xf numFmtId="0" fontId="20" fillId="6" borderId="30" xfId="0" applyFont="1" applyFill="1" applyBorder="1" applyAlignment="1">
      <alignment horizontal="left" vertical="top" wrapText="1"/>
    </xf>
    <xf numFmtId="0" fontId="25" fillId="6" borderId="11" xfId="0" applyFont="1" applyFill="1" applyBorder="1" applyAlignment="1">
      <alignment horizontal="center" vertical="center"/>
    </xf>
    <xf numFmtId="0" fontId="26" fillId="6" borderId="11" xfId="0" applyFont="1" applyFill="1" applyBorder="1" applyAlignment="1" applyProtection="1">
      <alignment horizontal="center" vertical="center"/>
      <protection locked="0"/>
    </xf>
    <xf numFmtId="0" fontId="26" fillId="6" borderId="0" xfId="0" applyFont="1" applyFill="1" applyBorder="1" applyAlignment="1" applyProtection="1">
      <alignment horizontal="center" vertical="center"/>
      <protection locked="0"/>
    </xf>
    <xf numFmtId="0" fontId="26" fillId="6" borderId="13" xfId="0" applyFont="1" applyFill="1" applyBorder="1" applyAlignment="1" applyProtection="1">
      <alignment horizontal="center" vertical="center"/>
      <protection locked="0"/>
    </xf>
    <xf numFmtId="0" fontId="25" fillId="6" borderId="31" xfId="0" applyFont="1" applyFill="1" applyBorder="1" applyAlignment="1">
      <alignment horizontal="center" vertical="center"/>
    </xf>
    <xf numFmtId="9" fontId="25" fillId="6" borderId="32" xfId="57" applyFont="1" applyFill="1" applyBorder="1" applyAlignment="1" applyProtection="1">
      <alignment horizontal="center" vertical="center"/>
      <protection/>
    </xf>
    <xf numFmtId="0" fontId="20" fillId="6" borderId="33" xfId="0" applyFont="1" applyFill="1" applyBorder="1" applyAlignment="1">
      <alignment horizontal="left" vertical="top" wrapText="1"/>
    </xf>
    <xf numFmtId="0" fontId="25" fillId="6" borderId="13" xfId="0" applyFont="1" applyFill="1" applyBorder="1" applyAlignment="1">
      <alignment horizontal="center" vertical="center"/>
    </xf>
    <xf numFmtId="0" fontId="26" fillId="6" borderId="14" xfId="0" applyFont="1" applyFill="1" applyBorder="1" applyAlignment="1" applyProtection="1">
      <alignment horizontal="center" vertical="center"/>
      <protection locked="0"/>
    </xf>
    <xf numFmtId="0" fontId="25" fillId="6" borderId="34" xfId="0" applyFont="1" applyFill="1" applyBorder="1" applyAlignment="1">
      <alignment horizontal="center" vertical="center"/>
    </xf>
    <xf numFmtId="0" fontId="24" fillId="18" borderId="0" xfId="0" applyFont="1" applyFill="1" applyBorder="1" applyAlignment="1">
      <alignment horizontal="center" vertical="top" textRotation="90"/>
    </xf>
    <xf numFmtId="0" fontId="25" fillId="6" borderId="28" xfId="0" applyFont="1" applyFill="1" applyBorder="1" applyAlignment="1">
      <alignment horizontal="center" vertical="center"/>
    </xf>
    <xf numFmtId="9" fontId="25" fillId="6" borderId="35" xfId="57" applyFont="1" applyFill="1" applyBorder="1" applyAlignment="1" applyProtection="1">
      <alignment horizontal="center" vertical="center"/>
      <protection/>
    </xf>
    <xf numFmtId="0" fontId="20" fillId="6" borderId="36" xfId="0" applyFont="1" applyFill="1" applyBorder="1" applyAlignment="1">
      <alignment horizontal="left" vertical="top" wrapText="1"/>
    </xf>
    <xf numFmtId="0" fontId="25" fillId="6" borderId="15" xfId="0" applyFont="1" applyFill="1" applyBorder="1" applyAlignment="1">
      <alignment horizontal="center" vertical="center"/>
    </xf>
    <xf numFmtId="0" fontId="26" fillId="6" borderId="15" xfId="0" applyFont="1" applyFill="1" applyBorder="1" applyAlignment="1" applyProtection="1">
      <alignment horizontal="center" vertical="center"/>
      <protection locked="0"/>
    </xf>
    <xf numFmtId="0" fontId="25" fillId="6" borderId="37" xfId="0" applyFont="1" applyFill="1" applyBorder="1" applyAlignment="1">
      <alignment horizontal="center" vertical="center"/>
    </xf>
    <xf numFmtId="0" fontId="22" fillId="0" borderId="0" xfId="0" applyFont="1" applyBorder="1" applyAlignment="1">
      <alignment horizontal="right" vertical="top" wrapText="1"/>
    </xf>
    <xf numFmtId="0" fontId="23" fillId="0" borderId="22" xfId="0" applyFont="1" applyBorder="1" applyAlignment="1">
      <alignment horizontal="center" vertical="top" wrapText="1"/>
    </xf>
    <xf numFmtId="0" fontId="20" fillId="0" borderId="0" xfId="0" applyFont="1" applyBorder="1" applyAlignment="1">
      <alignment horizontal="left" vertical="top" wrapText="1"/>
    </xf>
    <xf numFmtId="0" fontId="20" fillId="6" borderId="26" xfId="0" applyFont="1" applyFill="1" applyBorder="1" applyAlignment="1">
      <alignment horizontal="left" vertical="top" wrapText="1"/>
    </xf>
    <xf numFmtId="0" fontId="25" fillId="6" borderId="27" xfId="0" applyFont="1" applyFill="1" applyBorder="1" applyAlignment="1">
      <alignment horizontal="center" vertical="center"/>
    </xf>
    <xf numFmtId="0" fontId="26" fillId="6" borderId="27" xfId="0" applyFont="1" applyFill="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20884"/>
      <rgbColor rgb="0000FFFF"/>
      <rgbColor rgb="00800000"/>
      <rgbColor rgb="00006411"/>
      <rgbColor rgb="00000080"/>
      <rgbColor rgb="0090713A"/>
      <rgbColor rgb="00800080"/>
      <rgbColor rgb="00008080"/>
      <rgbColor rgb="00C0C0C0"/>
      <rgbColor rgb="00808080"/>
      <rgbColor rgb="009999FF"/>
      <rgbColor rgb="00993366"/>
      <rgbColor rgb="00FFF58C"/>
      <rgbColor rgb="00CCFFFF"/>
      <rgbColor rgb="00660066"/>
      <rgbColor rgb="00FEA746"/>
      <rgbColor rgb="000066CC"/>
      <rgbColor rgb="00A2BD90"/>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10101"/>
      <rgbColor rgb="001F1C1B"/>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0"/>
  <sheetViews>
    <sheetView workbookViewId="0" topLeftCell="A1">
      <selection activeCell="D8" sqref="D8"/>
    </sheetView>
  </sheetViews>
  <sheetFormatPr defaultColWidth="11.00390625" defaultRowHeight="12.75"/>
  <sheetData>
    <row r="1" spans="1:5" ht="12.75">
      <c r="A1">
        <v>0</v>
      </c>
      <c r="B1" s="35">
        <v>0</v>
      </c>
      <c r="D1">
        <v>0</v>
      </c>
      <c r="E1" t="s">
        <v>0</v>
      </c>
    </row>
    <row r="2" spans="1:5" ht="12.75">
      <c r="A2">
        <v>0.5</v>
      </c>
      <c r="B2" s="1">
        <v>0.3</v>
      </c>
      <c r="D2">
        <v>60</v>
      </c>
      <c r="E2" t="s">
        <v>1</v>
      </c>
    </row>
    <row r="3" spans="1:5" ht="12.75">
      <c r="A3">
        <v>1</v>
      </c>
      <c r="B3" s="1">
        <v>0.5</v>
      </c>
      <c r="D3">
        <v>70</v>
      </c>
      <c r="E3" t="s">
        <v>2</v>
      </c>
    </row>
    <row r="4" spans="1:5" ht="12.75">
      <c r="A4">
        <v>1.5</v>
      </c>
      <c r="B4" s="1">
        <v>0.67</v>
      </c>
      <c r="D4">
        <v>74</v>
      </c>
      <c r="E4" t="s">
        <v>3</v>
      </c>
    </row>
    <row r="5" spans="1:5" ht="12.75">
      <c r="A5">
        <v>2</v>
      </c>
      <c r="B5" s="1">
        <v>0.75</v>
      </c>
      <c r="D5">
        <v>77</v>
      </c>
      <c r="E5" t="s">
        <v>4</v>
      </c>
    </row>
    <row r="6" spans="1:5" ht="12.75">
      <c r="A6">
        <v>2.5</v>
      </c>
      <c r="B6" s="1">
        <v>0.87</v>
      </c>
      <c r="D6">
        <v>80</v>
      </c>
      <c r="E6" t="s">
        <v>5</v>
      </c>
    </row>
    <row r="7" spans="1:5" ht="12.75">
      <c r="A7">
        <v>3</v>
      </c>
      <c r="B7" s="1">
        <v>1</v>
      </c>
      <c r="D7">
        <v>84</v>
      </c>
      <c r="E7" t="s">
        <v>6</v>
      </c>
    </row>
    <row r="8" spans="4:5" ht="12.75">
      <c r="D8">
        <v>87</v>
      </c>
      <c r="E8" t="s">
        <v>7</v>
      </c>
    </row>
    <row r="9" spans="4:5" ht="12.75">
      <c r="D9">
        <v>90</v>
      </c>
      <c r="E9" t="s">
        <v>8</v>
      </c>
    </row>
    <row r="10" spans="4:5" ht="12.75">
      <c r="D10">
        <v>93</v>
      </c>
      <c r="E10" t="s">
        <v>9</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42"/>
  <sheetViews>
    <sheetView tabSelected="1" workbookViewId="0" topLeftCell="B8">
      <selection activeCell="G22" sqref="G22:G24"/>
    </sheetView>
  </sheetViews>
  <sheetFormatPr defaultColWidth="11.00390625" defaultRowHeight="9" customHeight="1"/>
  <cols>
    <col min="1" max="1" width="2.625" style="2" customWidth="1"/>
    <col min="2" max="2" width="15.25390625" style="3" customWidth="1"/>
    <col min="3" max="3" width="2.125" style="3" customWidth="1"/>
    <col min="4" max="4" width="52.375" style="4" customWidth="1"/>
    <col min="5" max="5" width="10.75390625" style="5" customWidth="1"/>
    <col min="7" max="7" width="14.625" style="0" customWidth="1"/>
    <col min="8" max="8" width="10.75390625" style="6" customWidth="1"/>
  </cols>
  <sheetData>
    <row r="2" spans="1:8" ht="23.25" customHeight="1">
      <c r="A2" s="74"/>
      <c r="B2" s="74"/>
      <c r="C2" s="74"/>
      <c r="D2" s="75" t="s">
        <v>10</v>
      </c>
      <c r="E2" s="75"/>
      <c r="F2" s="75"/>
      <c r="G2" s="7">
        <f>SUM(G4:G42)/SUM(E4:E42)</f>
        <v>1</v>
      </c>
      <c r="H2" s="8" t="str">
        <f>LOOKUP(G2*100,GradeNumeric,GradeLetter)</f>
        <v>A</v>
      </c>
    </row>
    <row r="3" spans="2:7" ht="13.5" customHeight="1" thickBot="1">
      <c r="B3" s="76" t="s">
        <v>11</v>
      </c>
      <c r="C3" s="76"/>
      <c r="D3" s="3" t="s">
        <v>12</v>
      </c>
      <c r="E3" s="9" t="s">
        <v>13</v>
      </c>
      <c r="F3" s="10" t="s">
        <v>14</v>
      </c>
      <c r="G3" s="10" t="s">
        <v>15</v>
      </c>
    </row>
    <row r="4" spans="1:8" s="13" customFormat="1" ht="15" customHeight="1" thickBot="1">
      <c r="A4" s="67" t="s">
        <v>16</v>
      </c>
      <c r="B4" s="77" t="s">
        <v>17</v>
      </c>
      <c r="C4" s="11">
        <v>3</v>
      </c>
      <c r="D4" s="12" t="s">
        <v>18</v>
      </c>
      <c r="E4" s="78">
        <v>13</v>
      </c>
      <c r="F4" s="79">
        <v>3</v>
      </c>
      <c r="G4" s="68">
        <f>LOOKUP(F4,RatingRange,RatingPercentage)*E4</f>
        <v>13</v>
      </c>
      <c r="H4" s="69">
        <f>SUM(G4:G15)/SUM(E4:E15)</f>
        <v>1</v>
      </c>
    </row>
    <row r="5" spans="1:8" s="13" customFormat="1" ht="13.5" thickBot="1">
      <c r="A5" s="67"/>
      <c r="B5" s="77"/>
      <c r="C5" s="14">
        <v>2</v>
      </c>
      <c r="D5" s="15" t="s">
        <v>19</v>
      </c>
      <c r="E5" s="78"/>
      <c r="F5" s="79"/>
      <c r="G5" s="68"/>
      <c r="H5" s="69"/>
    </row>
    <row r="6" spans="1:8" s="13" customFormat="1" ht="24.75" thickBot="1">
      <c r="A6" s="67"/>
      <c r="B6" s="77"/>
      <c r="C6" s="16">
        <v>1</v>
      </c>
      <c r="D6" s="17" t="s">
        <v>20</v>
      </c>
      <c r="E6" s="78"/>
      <c r="F6" s="79"/>
      <c r="G6" s="68"/>
      <c r="H6" s="69"/>
    </row>
    <row r="7" spans="1:8" s="13" customFormat="1" ht="24.75" customHeight="1" thickBot="1">
      <c r="A7" s="67"/>
      <c r="B7" s="70" t="s">
        <v>63</v>
      </c>
      <c r="C7" s="33">
        <v>3</v>
      </c>
      <c r="D7" s="34" t="s">
        <v>64</v>
      </c>
      <c r="E7" s="71">
        <v>13</v>
      </c>
      <c r="F7" s="65">
        <v>3</v>
      </c>
      <c r="G7" s="73">
        <f>LOOKUP(F7,RatingRange,RatingPercentage)*E7</f>
        <v>13</v>
      </c>
      <c r="H7" s="69"/>
    </row>
    <row r="8" spans="1:8" s="13" customFormat="1" ht="36.75" thickBot="1">
      <c r="A8" s="67"/>
      <c r="B8" s="70"/>
      <c r="C8" s="33">
        <v>2</v>
      </c>
      <c r="D8" s="34" t="s">
        <v>65</v>
      </c>
      <c r="E8" s="71"/>
      <c r="F8" s="59"/>
      <c r="G8" s="73"/>
      <c r="H8" s="69"/>
    </row>
    <row r="9" spans="1:8" s="13" customFormat="1" ht="34.5" customHeight="1" thickBot="1">
      <c r="A9" s="67"/>
      <c r="B9" s="70"/>
      <c r="C9" s="33">
        <v>1</v>
      </c>
      <c r="D9" s="34" t="s">
        <v>66</v>
      </c>
      <c r="E9" s="71"/>
      <c r="F9" s="72"/>
      <c r="G9" s="73"/>
      <c r="H9" s="69"/>
    </row>
    <row r="10" spans="1:8" s="13" customFormat="1" ht="36.75" thickBot="1">
      <c r="A10" s="67"/>
      <c r="B10" s="70" t="s">
        <v>67</v>
      </c>
      <c r="C10" s="33">
        <v>3</v>
      </c>
      <c r="D10" s="34" t="s">
        <v>68</v>
      </c>
      <c r="E10" s="71">
        <v>7</v>
      </c>
      <c r="F10" s="65">
        <v>3</v>
      </c>
      <c r="G10" s="73">
        <f>LOOKUP(F10,RatingRange,RatingPercentage)*E10</f>
        <v>7</v>
      </c>
      <c r="H10" s="69"/>
    </row>
    <row r="11" spans="1:8" s="13" customFormat="1" ht="43.5" customHeight="1" thickBot="1">
      <c r="A11" s="67"/>
      <c r="B11" s="70"/>
      <c r="C11" s="33">
        <v>2</v>
      </c>
      <c r="D11" s="34" t="s">
        <v>69</v>
      </c>
      <c r="E11" s="71"/>
      <c r="F11" s="59"/>
      <c r="G11" s="73"/>
      <c r="H11" s="69"/>
    </row>
    <row r="12" spans="1:8" s="13" customFormat="1" ht="24" customHeight="1" thickBot="1">
      <c r="A12" s="67"/>
      <c r="B12" s="70"/>
      <c r="C12" s="33">
        <v>1</v>
      </c>
      <c r="D12" s="34" t="s">
        <v>70</v>
      </c>
      <c r="E12" s="71"/>
      <c r="F12" s="72"/>
      <c r="G12" s="73"/>
      <c r="H12" s="69"/>
    </row>
    <row r="13" spans="1:8" s="13" customFormat="1" ht="13.5" customHeight="1" thickBot="1">
      <c r="A13" s="67"/>
      <c r="B13" s="63" t="s">
        <v>21</v>
      </c>
      <c r="C13" s="14">
        <v>3</v>
      </c>
      <c r="D13" s="15" t="s">
        <v>22</v>
      </c>
      <c r="E13" s="64">
        <v>13</v>
      </c>
      <c r="F13" s="65">
        <v>3</v>
      </c>
      <c r="G13" s="66">
        <f>LOOKUP(F13,RatingRange,RatingPercentage)*E13</f>
        <v>13</v>
      </c>
      <c r="H13" s="69"/>
    </row>
    <row r="14" spans="1:8" s="13" customFormat="1" ht="24.75" customHeight="1" thickBot="1">
      <c r="A14" s="67"/>
      <c r="B14" s="63"/>
      <c r="C14" s="14">
        <v>2</v>
      </c>
      <c r="D14" s="15" t="s">
        <v>71</v>
      </c>
      <c r="E14" s="64"/>
      <c r="F14" s="59"/>
      <c r="G14" s="66"/>
      <c r="H14" s="69"/>
    </row>
    <row r="15" spans="1:8" s="13" customFormat="1" ht="13.5" customHeight="1" thickBot="1">
      <c r="A15" s="67"/>
      <c r="B15" s="63"/>
      <c r="C15" s="18">
        <v>1</v>
      </c>
      <c r="D15" s="19" t="s">
        <v>23</v>
      </c>
      <c r="E15" s="64"/>
      <c r="F15" s="60"/>
      <c r="G15" s="66"/>
      <c r="H15" s="69"/>
    </row>
    <row r="16" spans="1:8" s="13" customFormat="1" ht="12.75" customHeight="1" thickBot="1">
      <c r="A16" s="55" t="s">
        <v>24</v>
      </c>
      <c r="B16" s="50" t="s">
        <v>25</v>
      </c>
      <c r="C16" s="20">
        <v>3</v>
      </c>
      <c r="D16" s="21" t="s">
        <v>26</v>
      </c>
      <c r="E16" s="51">
        <v>18</v>
      </c>
      <c r="F16" s="52">
        <v>3</v>
      </c>
      <c r="G16" s="53">
        <f>LOOKUP(F16,RatingRange,RatingPercentage)*E16</f>
        <v>18</v>
      </c>
      <c r="H16" s="42">
        <f>SUM(G16:G18)/SUM(E16:E18)</f>
        <v>1</v>
      </c>
    </row>
    <row r="17" spans="1:8" s="13" customFormat="1" ht="36.75" thickBot="1">
      <c r="A17" s="55"/>
      <c r="B17" s="50"/>
      <c r="C17" s="22">
        <v>2</v>
      </c>
      <c r="D17" s="23" t="s">
        <v>27</v>
      </c>
      <c r="E17" s="51"/>
      <c r="F17" s="39"/>
      <c r="G17" s="53"/>
      <c r="H17" s="43"/>
    </row>
    <row r="18" spans="1:8" s="13" customFormat="1" ht="24.75" customHeight="1" thickBot="1">
      <c r="A18" s="55"/>
      <c r="B18" s="50"/>
      <c r="C18" s="24">
        <v>1</v>
      </c>
      <c r="D18" s="25" t="s">
        <v>28</v>
      </c>
      <c r="E18" s="51"/>
      <c r="F18" s="40"/>
      <c r="G18" s="53"/>
      <c r="H18" s="44"/>
    </row>
    <row r="19" spans="1:8" s="13" customFormat="1" ht="24.75" customHeight="1" thickBot="1">
      <c r="A19" s="55" t="s">
        <v>29</v>
      </c>
      <c r="B19" s="56" t="s">
        <v>30</v>
      </c>
      <c r="C19" s="11">
        <v>3</v>
      </c>
      <c r="D19" s="26" t="s">
        <v>31</v>
      </c>
      <c r="E19" s="57">
        <v>10</v>
      </c>
      <c r="F19" s="58">
        <v>3</v>
      </c>
      <c r="G19" s="61">
        <f>LOOKUP(F19,RatingRange,RatingPercentage)*E19</f>
        <v>10</v>
      </c>
      <c r="H19" s="62">
        <f>G19/E19</f>
        <v>1</v>
      </c>
    </row>
    <row r="20" spans="1:8" s="13" customFormat="1" ht="24.75" customHeight="1" thickBot="1">
      <c r="A20" s="55"/>
      <c r="B20" s="56"/>
      <c r="C20" s="14">
        <v>2</v>
      </c>
      <c r="D20" s="15" t="s">
        <v>32</v>
      </c>
      <c r="E20" s="57"/>
      <c r="F20" s="59"/>
      <c r="G20" s="61"/>
      <c r="H20" s="62"/>
    </row>
    <row r="21" spans="1:8" s="13" customFormat="1" ht="13.5" customHeight="1" thickBot="1">
      <c r="A21" s="55"/>
      <c r="B21" s="56"/>
      <c r="C21" s="14">
        <v>1</v>
      </c>
      <c r="D21" s="15" t="s">
        <v>33</v>
      </c>
      <c r="E21" s="57"/>
      <c r="F21" s="60"/>
      <c r="G21" s="61"/>
      <c r="H21" s="62"/>
    </row>
    <row r="22" spans="1:8" s="13" customFormat="1" ht="24.75" customHeight="1" thickBot="1">
      <c r="A22" s="45" t="s">
        <v>34</v>
      </c>
      <c r="B22" s="50" t="s">
        <v>35</v>
      </c>
      <c r="C22" s="20">
        <v>3</v>
      </c>
      <c r="D22" s="21" t="s">
        <v>36</v>
      </c>
      <c r="E22" s="51">
        <v>6</v>
      </c>
      <c r="F22" s="52">
        <v>3</v>
      </c>
      <c r="G22" s="53">
        <f>LOOKUP(F22,RatingRange,RatingPercentage)*E22</f>
        <v>6</v>
      </c>
      <c r="H22" s="54">
        <f>SUM(G22:G42)/SUM(E22:E42)</f>
        <v>1</v>
      </c>
    </row>
    <row r="23" spans="1:8" s="13" customFormat="1" ht="12.75" customHeight="1" thickBot="1">
      <c r="A23" s="45"/>
      <c r="B23" s="50"/>
      <c r="C23" s="22">
        <v>2</v>
      </c>
      <c r="D23" s="27" t="s">
        <v>37</v>
      </c>
      <c r="E23" s="51"/>
      <c r="F23" s="39"/>
      <c r="G23" s="53"/>
      <c r="H23" s="54"/>
    </row>
    <row r="24" spans="1:8" s="13" customFormat="1" ht="12.75" customHeight="1" thickBot="1">
      <c r="A24" s="45"/>
      <c r="B24" s="50"/>
      <c r="C24" s="24">
        <v>1</v>
      </c>
      <c r="D24" s="25" t="s">
        <v>38</v>
      </c>
      <c r="E24" s="51"/>
      <c r="F24" s="48"/>
      <c r="G24" s="53"/>
      <c r="H24" s="54"/>
    </row>
    <row r="25" spans="1:8" s="13" customFormat="1" ht="12.75" customHeight="1" thickBot="1">
      <c r="A25" s="45"/>
      <c r="B25" s="46" t="s">
        <v>39</v>
      </c>
      <c r="C25" s="28">
        <v>3</v>
      </c>
      <c r="D25" s="29" t="s">
        <v>40</v>
      </c>
      <c r="E25" s="47">
        <v>5</v>
      </c>
      <c r="F25" s="38">
        <v>3</v>
      </c>
      <c r="G25" s="49">
        <f>LOOKUP(F25,RatingRange,RatingPercentage)*E25</f>
        <v>5</v>
      </c>
      <c r="H25" s="54"/>
    </row>
    <row r="26" spans="1:8" s="13" customFormat="1" ht="12.75" customHeight="1" thickBot="1">
      <c r="A26" s="45"/>
      <c r="B26" s="46"/>
      <c r="C26" s="22">
        <v>2</v>
      </c>
      <c r="D26" s="23" t="s">
        <v>41</v>
      </c>
      <c r="E26" s="47"/>
      <c r="F26" s="39"/>
      <c r="G26" s="49"/>
      <c r="H26" s="54"/>
    </row>
    <row r="27" spans="1:8" s="13" customFormat="1" ht="52.5" customHeight="1" thickBot="1">
      <c r="A27" s="45"/>
      <c r="B27" s="46"/>
      <c r="C27" s="24">
        <v>1</v>
      </c>
      <c r="D27" s="25" t="s">
        <v>42</v>
      </c>
      <c r="E27" s="47"/>
      <c r="F27" s="48"/>
      <c r="G27" s="49"/>
      <c r="H27" s="54"/>
    </row>
    <row r="28" spans="1:8" s="13" customFormat="1" ht="23.25" customHeight="1" thickBot="1">
      <c r="A28" s="45"/>
      <c r="B28" s="46" t="s">
        <v>43</v>
      </c>
      <c r="C28" s="28">
        <v>3</v>
      </c>
      <c r="D28" s="30" t="s">
        <v>44</v>
      </c>
      <c r="E28" s="47">
        <v>5</v>
      </c>
      <c r="F28" s="38">
        <v>3</v>
      </c>
      <c r="G28" s="49">
        <f>LOOKUP(F28,RatingRange,RatingPercentage)*E28</f>
        <v>5</v>
      </c>
      <c r="H28" s="54"/>
    </row>
    <row r="29" spans="1:8" s="13" customFormat="1" ht="24.75" customHeight="1" thickBot="1">
      <c r="A29" s="45"/>
      <c r="B29" s="46"/>
      <c r="C29" s="22">
        <v>2</v>
      </c>
      <c r="D29" s="23" t="s">
        <v>45</v>
      </c>
      <c r="E29" s="47"/>
      <c r="F29" s="39"/>
      <c r="G29" s="49"/>
      <c r="H29" s="54"/>
    </row>
    <row r="30" spans="1:8" s="13" customFormat="1" ht="12.75" customHeight="1" thickBot="1">
      <c r="A30" s="45"/>
      <c r="B30" s="46"/>
      <c r="C30" s="24">
        <v>1</v>
      </c>
      <c r="D30" s="25" t="s">
        <v>46</v>
      </c>
      <c r="E30" s="47"/>
      <c r="F30" s="48"/>
      <c r="G30" s="49"/>
      <c r="H30" s="54"/>
    </row>
    <row r="31" spans="1:8" s="13" customFormat="1" ht="23.25" customHeight="1" thickBot="1">
      <c r="A31" s="45"/>
      <c r="B31" s="46" t="s">
        <v>47</v>
      </c>
      <c r="C31" s="28">
        <v>3</v>
      </c>
      <c r="D31" s="29" t="s">
        <v>48</v>
      </c>
      <c r="E31" s="47">
        <v>4</v>
      </c>
      <c r="F31" s="38">
        <v>3</v>
      </c>
      <c r="G31" s="49">
        <f>LOOKUP(F31,RatingRange,RatingPercentage)*E31</f>
        <v>4</v>
      </c>
      <c r="H31" s="54"/>
    </row>
    <row r="32" spans="1:8" s="13" customFormat="1" ht="24.75" customHeight="1" thickBot="1">
      <c r="A32" s="45"/>
      <c r="B32" s="46"/>
      <c r="C32" s="22">
        <v>2</v>
      </c>
      <c r="D32" s="23" t="s">
        <v>49</v>
      </c>
      <c r="E32" s="47"/>
      <c r="F32" s="39"/>
      <c r="G32" s="49"/>
      <c r="H32" s="54"/>
    </row>
    <row r="33" spans="1:8" s="13" customFormat="1" ht="24.75" customHeight="1" thickBot="1">
      <c r="A33" s="45"/>
      <c r="B33" s="46"/>
      <c r="C33" s="24">
        <v>1</v>
      </c>
      <c r="D33" s="25" t="s">
        <v>50</v>
      </c>
      <c r="E33" s="47"/>
      <c r="F33" s="48"/>
      <c r="G33" s="49"/>
      <c r="H33" s="54"/>
    </row>
    <row r="34" spans="1:8" s="13" customFormat="1" ht="23.25" customHeight="1" thickBot="1">
      <c r="A34" s="45"/>
      <c r="B34" s="46" t="s">
        <v>51</v>
      </c>
      <c r="C34" s="28">
        <v>3</v>
      </c>
      <c r="D34" s="29" t="s">
        <v>52</v>
      </c>
      <c r="E34" s="47">
        <v>2</v>
      </c>
      <c r="F34" s="38">
        <v>3</v>
      </c>
      <c r="G34" s="49">
        <f>LOOKUP(F34,RatingRange,RatingPercentage)*E34</f>
        <v>2</v>
      </c>
      <c r="H34" s="54"/>
    </row>
    <row r="35" spans="1:8" s="13" customFormat="1" ht="36.75" thickBot="1">
      <c r="A35" s="45"/>
      <c r="B35" s="46"/>
      <c r="C35" s="22">
        <v>2</v>
      </c>
      <c r="D35" s="23" t="s">
        <v>53</v>
      </c>
      <c r="E35" s="47"/>
      <c r="F35" s="39"/>
      <c r="G35" s="49"/>
      <c r="H35" s="54"/>
    </row>
    <row r="36" spans="1:8" s="13" customFormat="1" ht="24.75" customHeight="1" thickBot="1">
      <c r="A36" s="45"/>
      <c r="B36" s="46"/>
      <c r="C36" s="24">
        <v>1</v>
      </c>
      <c r="D36" s="25" t="s">
        <v>54</v>
      </c>
      <c r="E36" s="47"/>
      <c r="F36" s="48"/>
      <c r="G36" s="49"/>
      <c r="H36" s="54"/>
    </row>
    <row r="37" spans="1:8" s="13" customFormat="1" ht="23.25" customHeight="1" thickBot="1">
      <c r="A37" s="45"/>
      <c r="B37" s="46" t="s">
        <v>55</v>
      </c>
      <c r="C37" s="28">
        <v>3</v>
      </c>
      <c r="D37" s="29" t="s">
        <v>56</v>
      </c>
      <c r="E37" s="47">
        <v>2</v>
      </c>
      <c r="F37" s="38">
        <v>3</v>
      </c>
      <c r="G37" s="49">
        <f>LOOKUP(F37,RatingRange,RatingPercentage)*E37</f>
        <v>2</v>
      </c>
      <c r="H37" s="54"/>
    </row>
    <row r="38" spans="1:8" s="13" customFormat="1" ht="36.75" thickBot="1">
      <c r="A38" s="45"/>
      <c r="B38" s="46"/>
      <c r="C38" s="22">
        <v>2</v>
      </c>
      <c r="D38" s="23" t="s">
        <v>57</v>
      </c>
      <c r="E38" s="47"/>
      <c r="F38" s="39"/>
      <c r="G38" s="49"/>
      <c r="H38" s="54"/>
    </row>
    <row r="39" spans="1:8" s="13" customFormat="1" ht="24.75" customHeight="1" thickBot="1">
      <c r="A39" s="45"/>
      <c r="B39" s="46"/>
      <c r="C39" s="24">
        <v>1</v>
      </c>
      <c r="D39" s="25" t="s">
        <v>58</v>
      </c>
      <c r="E39" s="47"/>
      <c r="F39" s="48"/>
      <c r="G39" s="49"/>
      <c r="H39" s="54"/>
    </row>
    <row r="40" spans="1:8" s="13" customFormat="1" ht="12.75" customHeight="1" thickBot="1">
      <c r="A40" s="45"/>
      <c r="B40" s="36" t="s">
        <v>59</v>
      </c>
      <c r="C40" s="28">
        <v>3</v>
      </c>
      <c r="D40" s="29" t="s">
        <v>60</v>
      </c>
      <c r="E40" s="37">
        <v>2</v>
      </c>
      <c r="F40" s="38">
        <v>3</v>
      </c>
      <c r="G40" s="41">
        <f>LOOKUP(F40,RatingRange,RatingPercentage)*E40</f>
        <v>2</v>
      </c>
      <c r="H40" s="54"/>
    </row>
    <row r="41" spans="1:8" s="13" customFormat="1" ht="12.75" customHeight="1" thickBot="1">
      <c r="A41" s="45"/>
      <c r="B41" s="36"/>
      <c r="C41" s="22">
        <v>2</v>
      </c>
      <c r="D41" s="23" t="s">
        <v>61</v>
      </c>
      <c r="E41" s="37"/>
      <c r="F41" s="39"/>
      <c r="G41" s="41"/>
      <c r="H41" s="54"/>
    </row>
    <row r="42" spans="1:8" s="13" customFormat="1" ht="13.5" customHeight="1" thickBot="1">
      <c r="A42" s="45"/>
      <c r="B42" s="36"/>
      <c r="C42" s="31">
        <v>1</v>
      </c>
      <c r="D42" s="32" t="s">
        <v>62</v>
      </c>
      <c r="E42" s="37"/>
      <c r="F42" s="40"/>
      <c r="G42" s="41"/>
      <c r="H42" s="54"/>
    </row>
    <row r="43" ht="30.75" customHeight="1"/>
  </sheetData>
  <sheetProtection selectLockedCells="1" selectUnlockedCells="1"/>
  <mergeCells count="63">
    <mergeCell ref="G10:G12"/>
    <mergeCell ref="A2:C2"/>
    <mergeCell ref="D2:F2"/>
    <mergeCell ref="B3:C3"/>
    <mergeCell ref="B4:B6"/>
    <mergeCell ref="E4:E6"/>
    <mergeCell ref="F4:F6"/>
    <mergeCell ref="A4:A15"/>
    <mergeCell ref="G4:G6"/>
    <mergeCell ref="H4:H15"/>
    <mergeCell ref="B7:B9"/>
    <mergeCell ref="E7:E9"/>
    <mergeCell ref="F7:F9"/>
    <mergeCell ref="G7:G9"/>
    <mergeCell ref="B10:B12"/>
    <mergeCell ref="E10:E12"/>
    <mergeCell ref="F10:F12"/>
    <mergeCell ref="H19:H21"/>
    <mergeCell ref="B13:B15"/>
    <mergeCell ref="E13:E15"/>
    <mergeCell ref="F13:F15"/>
    <mergeCell ref="G13:G15"/>
    <mergeCell ref="A16:A18"/>
    <mergeCell ref="B16:B18"/>
    <mergeCell ref="E16:E18"/>
    <mergeCell ref="F16:F18"/>
    <mergeCell ref="G16:G18"/>
    <mergeCell ref="B28:B30"/>
    <mergeCell ref="A19:A21"/>
    <mergeCell ref="B19:B21"/>
    <mergeCell ref="E19:E21"/>
    <mergeCell ref="F19:F21"/>
    <mergeCell ref="G19:G21"/>
    <mergeCell ref="G31:G33"/>
    <mergeCell ref="B22:B24"/>
    <mergeCell ref="E22:E24"/>
    <mergeCell ref="F22:F24"/>
    <mergeCell ref="G22:G24"/>
    <mergeCell ref="H22:H42"/>
    <mergeCell ref="B25:B27"/>
    <mergeCell ref="E25:E27"/>
    <mergeCell ref="F25:F27"/>
    <mergeCell ref="G25:G27"/>
    <mergeCell ref="B37:B39"/>
    <mergeCell ref="E37:E39"/>
    <mergeCell ref="F37:F39"/>
    <mergeCell ref="G37:G39"/>
    <mergeCell ref="E28:E30"/>
    <mergeCell ref="F28:F30"/>
    <mergeCell ref="G28:G30"/>
    <mergeCell ref="B31:B33"/>
    <mergeCell ref="E31:E33"/>
    <mergeCell ref="F31:F33"/>
    <mergeCell ref="B40:B42"/>
    <mergeCell ref="E40:E42"/>
    <mergeCell ref="F40:F42"/>
    <mergeCell ref="G40:G42"/>
    <mergeCell ref="H16:H18"/>
    <mergeCell ref="A22:A42"/>
    <mergeCell ref="B34:B36"/>
    <mergeCell ref="E34:E36"/>
    <mergeCell ref="F34:F36"/>
    <mergeCell ref="G34:G36"/>
  </mergeCell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Aaron Cass</cp:lastModifiedBy>
  <dcterms:modified xsi:type="dcterms:W3CDTF">2012-11-26T21:23:36Z</dcterms:modified>
  <cp:category/>
  <cp:version/>
  <cp:contentType/>
  <cp:contentStatus/>
</cp:coreProperties>
</file>